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사무팀파일\사무팀 1\서무창고2018.5.1\WORK\한글\가방\입찰\2020-1 청소 경비용역업체\고신대\"/>
    </mc:Choice>
  </mc:AlternateContent>
  <bookViews>
    <workbookView xWindow="0" yWindow="0" windowWidth="28800" windowHeight="12315"/>
  </bookViews>
  <sheets>
    <sheet name="용역비 산출내역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/>
  <c r="C24" i="2"/>
  <c r="E13" i="2"/>
  <c r="E25" i="2" s="1"/>
  <c r="D13" i="2"/>
  <c r="D25" i="2" s="1"/>
  <c r="C13" i="2"/>
  <c r="C25" i="2" l="1"/>
  <c r="C26" i="2" s="1"/>
  <c r="C27" i="2" s="1"/>
  <c r="E26" i="2"/>
  <c r="E27" i="2" s="1"/>
  <c r="D26" i="2"/>
  <c r="D27" i="2" s="1"/>
  <c r="E28" i="2" l="1"/>
  <c r="E29" i="2" s="1"/>
  <c r="E30" i="2" s="1"/>
  <c r="E33" i="2" s="1"/>
  <c r="E34" i="2" s="1"/>
  <c r="C28" i="2"/>
  <c r="C29" i="2" s="1"/>
  <c r="C30" i="2" s="1"/>
  <c r="C33" i="2" s="1"/>
  <c r="C34" i="2" s="1"/>
  <c r="D28" i="2"/>
  <c r="D29" i="2" s="1"/>
  <c r="D30" i="2" s="1"/>
  <c r="D33" i="2" l="1"/>
  <c r="D34" i="2" s="1"/>
</calcChain>
</file>

<file path=xl/comments1.xml><?xml version="1.0" encoding="utf-8"?>
<comments xmlns="http://schemas.openxmlformats.org/spreadsheetml/2006/main">
  <authors>
    <author>Windows User</author>
  </authors>
  <commentList>
    <comment ref="F26" authorId="0" shapeId="0">
      <text>
        <r>
          <rPr>
            <b/>
            <sz val="9"/>
            <color indexed="10"/>
            <rFont val="맑은 고딕"/>
            <family val="3"/>
            <charset val="129"/>
          </rPr>
          <t>일반관리비&amp;기업이윤 %를 입력하면 자동계산 됩니다.</t>
        </r>
      </text>
    </comment>
  </commentList>
</comments>
</file>

<file path=xl/sharedStrings.xml><?xml version="1.0" encoding="utf-8"?>
<sst xmlns="http://schemas.openxmlformats.org/spreadsheetml/2006/main" count="51" uniqueCount="48">
  <si>
    <t>미화원</t>
    <phoneticPr fontId="2" type="noConversion"/>
  </si>
  <si>
    <t>기타수당</t>
    <phoneticPr fontId="2" type="noConversion"/>
  </si>
  <si>
    <t>건강보험료</t>
    <phoneticPr fontId="2" type="noConversion"/>
  </si>
  <si>
    <t>기타복리후생비</t>
    <phoneticPr fontId="2" type="noConversion"/>
  </si>
  <si>
    <t>경비원</t>
    <phoneticPr fontId="2" type="noConversion"/>
  </si>
  <si>
    <t>산재보험료</t>
    <phoneticPr fontId="2" type="noConversion"/>
  </si>
  <si>
    <t>국민연금</t>
    <phoneticPr fontId="2" type="noConversion"/>
  </si>
  <si>
    <t>고용보험료</t>
    <phoneticPr fontId="2" type="noConversion"/>
  </si>
  <si>
    <t>소  계</t>
    <phoneticPr fontId="2" type="noConversion"/>
  </si>
  <si>
    <t>기 본 급</t>
    <phoneticPr fontId="2" type="noConversion"/>
  </si>
  <si>
    <t>연차수당</t>
    <phoneticPr fontId="2" type="noConversion"/>
  </si>
  <si>
    <t>식대보조비</t>
    <phoneticPr fontId="2" type="noConversion"/>
  </si>
  <si>
    <t>직책수당</t>
    <phoneticPr fontId="2" type="noConversion"/>
  </si>
  <si>
    <t>선임수당</t>
    <phoneticPr fontId="2" type="noConversion"/>
  </si>
  <si>
    <t>야간근무수당</t>
    <phoneticPr fontId="2" type="noConversion"/>
  </si>
  <si>
    <t>직
접
노
무
비</t>
    <phoneticPr fontId="2" type="noConversion"/>
  </si>
  <si>
    <t>퇴직충당금</t>
    <phoneticPr fontId="2" type="noConversion"/>
  </si>
  <si>
    <t>간접노무비</t>
    <phoneticPr fontId="2" type="noConversion"/>
  </si>
  <si>
    <t>장기요양보험료</t>
    <phoneticPr fontId="2" type="noConversion"/>
  </si>
  <si>
    <t>청소용품재료비</t>
    <phoneticPr fontId="2" type="noConversion"/>
  </si>
  <si>
    <t>피복비</t>
    <phoneticPr fontId="2" type="noConversion"/>
  </si>
  <si>
    <t>소 계</t>
    <phoneticPr fontId="2" type="noConversion"/>
  </si>
  <si>
    <t>용역인원</t>
    <phoneticPr fontId="2" type="noConversion"/>
  </si>
  <si>
    <t>월간 용역비</t>
    <phoneticPr fontId="2" type="noConversion"/>
  </si>
  <si>
    <t>구 분</t>
    <phoneticPr fontId="2" type="noConversion"/>
  </si>
  <si>
    <t>비 고</t>
    <phoneticPr fontId="2" type="noConversion"/>
  </si>
  <si>
    <t>총원가(VAT별도)</t>
    <phoneticPr fontId="2" type="noConversion"/>
  </si>
  <si>
    <t>총    계</t>
    <phoneticPr fontId="2" type="noConversion"/>
  </si>
  <si>
    <t>합   계</t>
    <phoneticPr fontId="2" type="noConversion"/>
  </si>
  <si>
    <t>기업이윤(  )%</t>
    <phoneticPr fontId="2" type="noConversion"/>
  </si>
  <si>
    <t>일반관리비(  )%</t>
    <phoneticPr fontId="2" type="noConversion"/>
  </si>
  <si>
    <t>(단위:명)</t>
    <phoneticPr fontId="2" type="noConversion"/>
  </si>
  <si>
    <t>※법령에서 정한 기준 적용</t>
    <phoneticPr fontId="2" type="noConversion"/>
  </si>
  <si>
    <t>※관리소장 직무수당</t>
    <phoneticPr fontId="2" type="noConversion"/>
  </si>
  <si>
    <t>※법령에서 정한 기준 적용</t>
    <phoneticPr fontId="2" type="noConversion"/>
  </si>
  <si>
    <t>※법령에서 정한 기준요율 적용</t>
    <phoneticPr fontId="2" type="noConversion"/>
  </si>
  <si>
    <t>※1인당 용역비</t>
    <phoneticPr fontId="2" type="noConversion"/>
  </si>
  <si>
    <t>( 단위 : 원, 명 )</t>
    <phoneticPr fontId="2" type="noConversion"/>
  </si>
  <si>
    <t>부가가치세(VAT)</t>
    <phoneticPr fontId="2" type="noConversion"/>
  </si>
  <si>
    <r>
      <t xml:space="preserve">[ </t>
    </r>
    <r>
      <rPr>
        <b/>
        <u/>
        <sz val="24"/>
        <color theme="1"/>
        <rFont val="휴먼모음T"/>
        <family val="1"/>
        <charset val="129"/>
      </rPr>
      <t>용역비 산출내역서</t>
    </r>
    <r>
      <rPr>
        <b/>
        <sz val="28"/>
        <color theme="1"/>
        <rFont val="휴먼모음T"/>
        <family val="1"/>
        <charset val="129"/>
      </rPr>
      <t xml:space="preserve"> ]</t>
    </r>
    <phoneticPr fontId="2" type="noConversion"/>
  </si>
  <si>
    <t>※인원×1인단가</t>
    <phoneticPr fontId="2" type="noConversion"/>
  </si>
  <si>
    <t>※노무비합계+일반관리비+기업이윤</t>
    <phoneticPr fontId="2" type="noConversion"/>
  </si>
  <si>
    <t>미화반장</t>
    <phoneticPr fontId="2" type="noConversion"/>
  </si>
  <si>
    <t>2년간 용역비</t>
    <phoneticPr fontId="2" type="noConversion"/>
  </si>
  <si>
    <t>※월간용역비×24개월</t>
    <phoneticPr fontId="2" type="noConversion"/>
  </si>
  <si>
    <t>교육훈련비</t>
    <phoneticPr fontId="2" type="noConversion"/>
  </si>
  <si>
    <t>특수검진비</t>
    <phoneticPr fontId="2" type="noConversion"/>
  </si>
  <si>
    <t>주휴수당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</si>
</sst>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??_-;_-@_-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10"/>
      <name val="맑은 고딕"/>
      <family val="3"/>
      <charset val="129"/>
    </font>
    <font>
      <sz val="11"/>
      <color theme="1"/>
      <name val="휴먼모음T"/>
      <family val="1"/>
      <charset val="129"/>
    </font>
    <font>
      <sz val="10"/>
      <color theme="1"/>
      <name val="휴먼모음T"/>
      <family val="1"/>
      <charset val="129"/>
    </font>
    <font>
      <sz val="8"/>
      <color theme="1"/>
      <name val="휴먼모음T"/>
      <family val="1"/>
      <charset val="129"/>
    </font>
    <font>
      <sz val="10"/>
      <color rgb="FF0000FF"/>
      <name val="휴먼모음T"/>
      <family val="1"/>
      <charset val="129"/>
    </font>
    <font>
      <b/>
      <sz val="10"/>
      <color rgb="FF0000FF"/>
      <name val="휴먼모음T"/>
      <family val="1"/>
      <charset val="129"/>
    </font>
    <font>
      <sz val="10"/>
      <color rgb="FFFF0000"/>
      <name val="휴먼모음T"/>
      <family val="1"/>
      <charset val="129"/>
    </font>
    <font>
      <b/>
      <sz val="11"/>
      <color theme="1"/>
      <name val="휴먼모음T"/>
      <family val="1"/>
      <charset val="129"/>
    </font>
    <font>
      <sz val="9"/>
      <color theme="1"/>
      <name val="휴먼모음T"/>
      <family val="1"/>
      <charset val="129"/>
    </font>
    <font>
      <b/>
      <sz val="10"/>
      <color theme="1"/>
      <name val="휴먼모음T"/>
      <family val="1"/>
      <charset val="129"/>
    </font>
    <font>
      <b/>
      <sz val="12"/>
      <name val="휴먼모음T"/>
      <family val="1"/>
      <charset val="129"/>
    </font>
    <font>
      <sz val="9"/>
      <color rgb="FFFF0000"/>
      <name val="휴먼모음T"/>
      <family val="1"/>
      <charset val="129"/>
    </font>
    <font>
      <sz val="9"/>
      <color rgb="FF0000FF"/>
      <name val="휴먼모음T"/>
      <family val="1"/>
      <charset val="129"/>
    </font>
    <font>
      <b/>
      <sz val="28"/>
      <color theme="1"/>
      <name val="휴먼모음T"/>
      <family val="1"/>
      <charset val="129"/>
    </font>
    <font>
      <b/>
      <u/>
      <sz val="24"/>
      <color theme="1"/>
      <name val="휴먼모음T"/>
      <family val="1"/>
      <charset val="129"/>
    </font>
    <font>
      <sz val="6"/>
      <color theme="1"/>
      <name val="휴먼모음T"/>
      <family val="1"/>
      <charset val="129"/>
    </font>
    <font>
      <sz val="10"/>
      <name val="휴먼모음T"/>
      <family val="1"/>
      <charset val="129"/>
    </font>
    <font>
      <sz val="8"/>
      <name val="휴먼모음T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1" fontId="7" fillId="3" borderId="5" xfId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3" borderId="22" xfId="0" applyFont="1" applyFill="1" applyBorder="1" applyAlignment="1">
      <alignment horizontal="left" vertical="center" indent="1"/>
    </xf>
    <xf numFmtId="9" fontId="9" fillId="0" borderId="22" xfId="2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indent="1"/>
    </xf>
    <xf numFmtId="0" fontId="13" fillId="4" borderId="13" xfId="0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41" fontId="8" fillId="2" borderId="4" xfId="1" applyFont="1" applyFill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41" fontId="8" fillId="2" borderId="2" xfId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center" vertical="center"/>
    </xf>
    <xf numFmtId="41" fontId="7" fillId="3" borderId="26" xfId="1" applyFont="1" applyFill="1" applyBorder="1" applyAlignment="1">
      <alignment horizontal="center" vertical="center"/>
    </xf>
    <xf numFmtId="41" fontId="7" fillId="3" borderId="27" xfId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indent="1"/>
    </xf>
    <xf numFmtId="41" fontId="7" fillId="0" borderId="10" xfId="1" applyFont="1" applyBorder="1" applyAlignment="1">
      <alignment horizontal="center" vertical="center"/>
    </xf>
    <xf numFmtId="41" fontId="7" fillId="0" borderId="11" xfId="1" applyFont="1" applyBorder="1" applyAlignment="1">
      <alignment horizontal="center" vertical="center"/>
    </xf>
    <xf numFmtId="9" fontId="9" fillId="0" borderId="21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8" fillId="2" borderId="7" xfId="1" applyFont="1" applyFill="1" applyBorder="1" applyAlignment="1">
      <alignment horizontal="center" vertical="center"/>
    </xf>
    <xf numFmtId="41" fontId="8" fillId="2" borderId="8" xfId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indent="1"/>
    </xf>
    <xf numFmtId="41" fontId="14" fillId="0" borderId="1" xfId="1" applyFont="1" applyBorder="1" applyAlignment="1">
      <alignment horizontal="center" vertical="center"/>
    </xf>
    <xf numFmtId="41" fontId="14" fillId="0" borderId="2" xfId="1" applyFont="1" applyBorder="1" applyAlignment="1">
      <alignment horizontal="center" vertical="center"/>
    </xf>
    <xf numFmtId="41" fontId="14" fillId="0" borderId="4" xfId="1" applyFont="1" applyBorder="1" applyAlignment="1">
      <alignment horizontal="center" vertical="center" shrinkToFit="1"/>
    </xf>
    <xf numFmtId="41" fontId="14" fillId="0" borderId="5" xfId="1" applyFont="1" applyBorder="1" applyAlignment="1">
      <alignment horizontal="center" vertical="center"/>
    </xf>
    <xf numFmtId="41" fontId="14" fillId="0" borderId="4" xfId="1" applyFont="1" applyBorder="1" applyAlignment="1">
      <alignment horizontal="center" vertical="center"/>
    </xf>
    <xf numFmtId="41" fontId="14" fillId="0" borderId="10" xfId="1" applyFont="1" applyFill="1" applyBorder="1" applyAlignment="1">
      <alignment horizontal="center" vertical="center"/>
    </xf>
    <xf numFmtId="41" fontId="14" fillId="0" borderId="11" xfId="1" applyFont="1" applyFill="1" applyBorder="1" applyAlignment="1">
      <alignment horizontal="center" vertical="center"/>
    </xf>
    <xf numFmtId="41" fontId="14" fillId="0" borderId="4" xfId="1" applyFont="1" applyFill="1" applyBorder="1" applyAlignment="1">
      <alignment horizontal="center" vertical="center"/>
    </xf>
    <xf numFmtId="41" fontId="14" fillId="0" borderId="5" xfId="1" applyFont="1" applyFill="1" applyBorder="1" applyAlignment="1">
      <alignment horizontal="center" vertical="center"/>
    </xf>
    <xf numFmtId="41" fontId="15" fillId="0" borderId="4" xfId="1" applyNumberFormat="1" applyFont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indent="1"/>
    </xf>
    <xf numFmtId="0" fontId="19" fillId="0" borderId="33" xfId="1" applyNumberFormat="1" applyFont="1" applyBorder="1" applyAlignment="1">
      <alignment horizontal="center" vertical="center"/>
    </xf>
    <xf numFmtId="0" fontId="19" fillId="0" borderId="34" xfId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10" fillId="2" borderId="2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6" sqref="I6"/>
    </sheetView>
  </sheetViews>
  <sheetFormatPr defaultRowHeight="15" x14ac:dyDescent="0.3"/>
  <cols>
    <col min="1" max="1" width="5.625" style="1" customWidth="1"/>
    <col min="2" max="2" width="15.5" style="1" customWidth="1"/>
    <col min="3" max="5" width="12.625" style="1" customWidth="1"/>
    <col min="6" max="6" width="22.25" style="1" customWidth="1"/>
    <col min="7" max="16384" width="9" style="1"/>
  </cols>
  <sheetData>
    <row r="1" spans="1:6" ht="35.1" customHeight="1" x14ac:dyDescent="0.3">
      <c r="A1" s="60" t="s">
        <v>39</v>
      </c>
      <c r="B1" s="60"/>
      <c r="C1" s="60"/>
      <c r="D1" s="60"/>
      <c r="E1" s="60"/>
      <c r="F1" s="60"/>
    </row>
    <row r="2" spans="1:6" ht="21" customHeight="1" thickBot="1" x14ac:dyDescent="0.35">
      <c r="F2" s="4" t="s">
        <v>37</v>
      </c>
    </row>
    <row r="3" spans="1:6" ht="30" customHeight="1" thickBot="1" x14ac:dyDescent="0.35">
      <c r="A3" s="78" t="s">
        <v>24</v>
      </c>
      <c r="B3" s="79"/>
      <c r="C3" s="21" t="s">
        <v>42</v>
      </c>
      <c r="D3" s="12" t="s">
        <v>0</v>
      </c>
      <c r="E3" s="12" t="s">
        <v>4</v>
      </c>
      <c r="F3" s="11" t="s">
        <v>25</v>
      </c>
    </row>
    <row r="4" spans="1:6" ht="21" customHeight="1" x14ac:dyDescent="0.3">
      <c r="A4" s="73" t="s">
        <v>15</v>
      </c>
      <c r="B4" s="13" t="s">
        <v>9</v>
      </c>
      <c r="C4" s="45"/>
      <c r="D4" s="46"/>
      <c r="E4" s="46"/>
      <c r="F4" s="15" t="s">
        <v>32</v>
      </c>
    </row>
    <row r="5" spans="1:6" ht="21" customHeight="1" x14ac:dyDescent="0.3">
      <c r="A5" s="74"/>
      <c r="B5" s="9" t="s">
        <v>10</v>
      </c>
      <c r="C5" s="45"/>
      <c r="D5" s="48"/>
      <c r="E5" s="48"/>
      <c r="F5" s="16"/>
    </row>
    <row r="6" spans="1:6" ht="21" customHeight="1" x14ac:dyDescent="0.3">
      <c r="A6" s="74"/>
      <c r="B6" s="9" t="s">
        <v>47</v>
      </c>
      <c r="C6" s="45"/>
      <c r="D6" s="48"/>
      <c r="E6" s="48"/>
      <c r="F6" s="16" t="s">
        <v>32</v>
      </c>
    </row>
    <row r="7" spans="1:6" ht="21" customHeight="1" x14ac:dyDescent="0.3">
      <c r="A7" s="74"/>
      <c r="B7" s="9" t="s">
        <v>11</v>
      </c>
      <c r="C7" s="45"/>
      <c r="D7" s="48"/>
      <c r="E7" s="48"/>
      <c r="F7" s="16"/>
    </row>
    <row r="8" spans="1:6" ht="21" customHeight="1" x14ac:dyDescent="0.3">
      <c r="A8" s="74"/>
      <c r="B8" s="9" t="s">
        <v>12</v>
      </c>
      <c r="C8" s="45"/>
      <c r="D8" s="48"/>
      <c r="E8" s="48"/>
      <c r="F8" s="16" t="s">
        <v>33</v>
      </c>
    </row>
    <row r="9" spans="1:6" ht="21" customHeight="1" x14ac:dyDescent="0.3">
      <c r="A9" s="74"/>
      <c r="B9" s="9" t="s">
        <v>13</v>
      </c>
      <c r="C9" s="45"/>
      <c r="D9" s="48"/>
      <c r="E9" s="48"/>
      <c r="F9" s="16"/>
    </row>
    <row r="10" spans="1:6" ht="21" customHeight="1" x14ac:dyDescent="0.3">
      <c r="A10" s="74"/>
      <c r="B10" s="9" t="s">
        <v>14</v>
      </c>
      <c r="C10" s="47"/>
      <c r="D10" s="48"/>
      <c r="E10" s="48"/>
      <c r="F10" s="16" t="s">
        <v>34</v>
      </c>
    </row>
    <row r="11" spans="1:6" ht="21" customHeight="1" x14ac:dyDescent="0.3">
      <c r="A11" s="74"/>
      <c r="B11" s="9" t="s">
        <v>1</v>
      </c>
      <c r="C11" s="47"/>
      <c r="D11" s="48"/>
      <c r="E11" s="48"/>
      <c r="F11" s="16"/>
    </row>
    <row r="12" spans="1:6" ht="21" customHeight="1" x14ac:dyDescent="0.3">
      <c r="A12" s="74"/>
      <c r="B12" s="9" t="s">
        <v>16</v>
      </c>
      <c r="C12" s="47"/>
      <c r="D12" s="48"/>
      <c r="E12" s="48"/>
      <c r="F12" s="16" t="s">
        <v>32</v>
      </c>
    </row>
    <row r="13" spans="1:6" ht="21" customHeight="1" thickBot="1" x14ac:dyDescent="0.35">
      <c r="A13" s="75"/>
      <c r="B13" s="29" t="s">
        <v>8</v>
      </c>
      <c r="C13" s="30">
        <f>SUM(C4:C12)</f>
        <v>0</v>
      </c>
      <c r="D13" s="31">
        <f t="shared" ref="D13:E13" si="0">SUM(D4:D12)</f>
        <v>0</v>
      </c>
      <c r="E13" s="31">
        <f t="shared" si="0"/>
        <v>0</v>
      </c>
      <c r="F13" s="32"/>
    </row>
    <row r="14" spans="1:6" ht="21" customHeight="1" x14ac:dyDescent="0.3">
      <c r="A14" s="82" t="s">
        <v>17</v>
      </c>
      <c r="B14" s="36" t="s">
        <v>5</v>
      </c>
      <c r="C14" s="40"/>
      <c r="D14" s="41"/>
      <c r="E14" s="41"/>
      <c r="F14" s="84" t="s">
        <v>35</v>
      </c>
    </row>
    <row r="15" spans="1:6" ht="21" customHeight="1" x14ac:dyDescent="0.3">
      <c r="A15" s="83"/>
      <c r="B15" s="14" t="s">
        <v>2</v>
      </c>
      <c r="C15" s="42"/>
      <c r="D15" s="43"/>
      <c r="E15" s="43"/>
      <c r="F15" s="85"/>
    </row>
    <row r="16" spans="1:6" ht="21" customHeight="1" x14ac:dyDescent="0.3">
      <c r="A16" s="83"/>
      <c r="B16" s="9" t="s">
        <v>6</v>
      </c>
      <c r="C16" s="42"/>
      <c r="D16" s="43"/>
      <c r="E16" s="43"/>
      <c r="F16" s="85"/>
    </row>
    <row r="17" spans="1:8" ht="21" customHeight="1" x14ac:dyDescent="0.3">
      <c r="A17" s="83"/>
      <c r="B17" s="9" t="s">
        <v>7</v>
      </c>
      <c r="C17" s="42"/>
      <c r="D17" s="43"/>
      <c r="E17" s="43"/>
      <c r="F17" s="85"/>
    </row>
    <row r="18" spans="1:8" ht="21" customHeight="1" x14ac:dyDescent="0.3">
      <c r="A18" s="83"/>
      <c r="B18" s="9" t="s">
        <v>18</v>
      </c>
      <c r="C18" s="42"/>
      <c r="D18" s="43"/>
      <c r="E18" s="43"/>
      <c r="F18" s="85"/>
    </row>
    <row r="19" spans="1:8" ht="21" customHeight="1" x14ac:dyDescent="0.3">
      <c r="A19" s="83"/>
      <c r="B19" s="9" t="s">
        <v>46</v>
      </c>
      <c r="C19" s="42"/>
      <c r="D19" s="43"/>
      <c r="E19" s="43"/>
      <c r="F19" s="85"/>
    </row>
    <row r="20" spans="1:8" ht="21" customHeight="1" x14ac:dyDescent="0.3">
      <c r="A20" s="83"/>
      <c r="B20" s="9" t="s">
        <v>45</v>
      </c>
      <c r="C20" s="42"/>
      <c r="D20" s="43"/>
      <c r="E20" s="43"/>
      <c r="F20" s="16"/>
    </row>
    <row r="21" spans="1:8" ht="21" customHeight="1" x14ac:dyDescent="0.3">
      <c r="A21" s="83"/>
      <c r="B21" s="9" t="s">
        <v>20</v>
      </c>
      <c r="C21" s="44"/>
      <c r="D21" s="43"/>
      <c r="E21" s="43"/>
      <c r="F21" s="16"/>
    </row>
    <row r="22" spans="1:8" ht="21" customHeight="1" x14ac:dyDescent="0.3">
      <c r="A22" s="83"/>
      <c r="B22" s="56" t="s">
        <v>19</v>
      </c>
      <c r="C22" s="44"/>
      <c r="D22" s="43"/>
      <c r="E22" s="43"/>
      <c r="F22" s="57"/>
    </row>
    <row r="23" spans="1:8" ht="21" customHeight="1" x14ac:dyDescent="0.3">
      <c r="A23" s="83"/>
      <c r="B23" s="9" t="s">
        <v>3</v>
      </c>
      <c r="C23" s="44"/>
      <c r="D23" s="43"/>
      <c r="E23" s="43"/>
      <c r="F23" s="16"/>
    </row>
    <row r="24" spans="1:8" ht="21" customHeight="1" x14ac:dyDescent="0.3">
      <c r="A24" s="83"/>
      <c r="B24" s="8" t="s">
        <v>21</v>
      </c>
      <c r="C24" s="22">
        <f>SUM(C14:C23)</f>
        <v>0</v>
      </c>
      <c r="D24" s="5">
        <f t="shared" ref="D24:E24" si="1">SUM(D14:D23)</f>
        <v>0</v>
      </c>
      <c r="E24" s="5">
        <f t="shared" si="1"/>
        <v>0</v>
      </c>
      <c r="F24" s="17"/>
    </row>
    <row r="25" spans="1:8" ht="21" customHeight="1" thickBot="1" x14ac:dyDescent="0.35">
      <c r="A25" s="80" t="s">
        <v>28</v>
      </c>
      <c r="B25" s="81"/>
      <c r="C25" s="37">
        <f>SUM(C24,C13)</f>
        <v>0</v>
      </c>
      <c r="D25" s="38">
        <f t="shared" ref="D25:E25" si="2">SUM(D24,D13)</f>
        <v>0</v>
      </c>
      <c r="E25" s="38">
        <f t="shared" si="2"/>
        <v>0</v>
      </c>
      <c r="F25" s="39"/>
      <c r="G25" s="2"/>
      <c r="H25" s="2"/>
    </row>
    <row r="26" spans="1:8" ht="21" customHeight="1" x14ac:dyDescent="0.3">
      <c r="A26" s="67" t="s">
        <v>30</v>
      </c>
      <c r="B26" s="68"/>
      <c r="C26" s="33">
        <f>C25*$F$26</f>
        <v>0</v>
      </c>
      <c r="D26" s="34">
        <f>D25*$F$26</f>
        <v>0</v>
      </c>
      <c r="E26" s="34">
        <f>E25*$F$26</f>
        <v>0</v>
      </c>
      <c r="F26" s="35"/>
      <c r="G26" s="2"/>
      <c r="H26" s="2"/>
    </row>
    <row r="27" spans="1:8" ht="21" customHeight="1" x14ac:dyDescent="0.3">
      <c r="A27" s="69" t="s">
        <v>29</v>
      </c>
      <c r="B27" s="70"/>
      <c r="C27" s="24">
        <f>SUM(C25:C26)*$F$27</f>
        <v>0</v>
      </c>
      <c r="D27" s="7">
        <f>SUM(D25:D26)*$F$27</f>
        <v>0</v>
      </c>
      <c r="E27" s="7">
        <f>SUM(E25:E26)*$F$27</f>
        <v>0</v>
      </c>
      <c r="F27" s="18"/>
      <c r="G27" s="2"/>
      <c r="H27" s="2"/>
    </row>
    <row r="28" spans="1:8" ht="21" customHeight="1" x14ac:dyDescent="0.3">
      <c r="A28" s="71" t="s">
        <v>8</v>
      </c>
      <c r="B28" s="72"/>
      <c r="C28" s="22">
        <f>SUM(C26:C27)</f>
        <v>0</v>
      </c>
      <c r="D28" s="5">
        <f t="shared" ref="D28:E28" si="3">SUM(D26:D27)</f>
        <v>0</v>
      </c>
      <c r="E28" s="5">
        <f t="shared" si="3"/>
        <v>0</v>
      </c>
      <c r="F28" s="19"/>
      <c r="G28" s="2"/>
      <c r="H28" s="2"/>
    </row>
    <row r="29" spans="1:8" ht="21" customHeight="1" x14ac:dyDescent="0.3">
      <c r="A29" s="61" t="s">
        <v>26</v>
      </c>
      <c r="B29" s="62"/>
      <c r="C29" s="23">
        <f>SUM(C28,C25)</f>
        <v>0</v>
      </c>
      <c r="D29" s="6">
        <f t="shared" ref="D29:E29" si="4">SUM(D28,D25)</f>
        <v>0</v>
      </c>
      <c r="E29" s="6">
        <f t="shared" si="4"/>
        <v>0</v>
      </c>
      <c r="F29" s="52" t="s">
        <v>41</v>
      </c>
      <c r="G29" s="2"/>
      <c r="H29" s="2"/>
    </row>
    <row r="30" spans="1:8" ht="21" customHeight="1" x14ac:dyDescent="0.3">
      <c r="A30" s="63" t="s">
        <v>38</v>
      </c>
      <c r="B30" s="64"/>
      <c r="C30" s="49">
        <f>C29*0.1</f>
        <v>0</v>
      </c>
      <c r="D30" s="50">
        <f t="shared" ref="D30:E30" si="5">D29*0.1</f>
        <v>0</v>
      </c>
      <c r="E30" s="50">
        <f t="shared" si="5"/>
        <v>0</v>
      </c>
      <c r="F30" s="51"/>
      <c r="G30" s="2"/>
      <c r="H30" s="2"/>
    </row>
    <row r="31" spans="1:8" ht="21" customHeight="1" thickBot="1" x14ac:dyDescent="0.35">
      <c r="A31" s="80" t="s">
        <v>27</v>
      </c>
      <c r="B31" s="81"/>
      <c r="C31" s="37"/>
      <c r="D31" s="38"/>
      <c r="E31" s="38"/>
      <c r="F31" s="20" t="s">
        <v>36</v>
      </c>
      <c r="G31" s="2"/>
      <c r="H31" s="2"/>
    </row>
    <row r="32" spans="1:8" ht="21" customHeight="1" thickBot="1" x14ac:dyDescent="0.35">
      <c r="A32" s="65" t="s">
        <v>22</v>
      </c>
      <c r="B32" s="66"/>
      <c r="C32" s="53">
        <v>1</v>
      </c>
      <c r="D32" s="54">
        <v>6</v>
      </c>
      <c r="E32" s="54">
        <v>2</v>
      </c>
      <c r="F32" s="55" t="s">
        <v>31</v>
      </c>
      <c r="G32" s="3"/>
      <c r="H32" s="3"/>
    </row>
    <row r="33" spans="1:8" ht="30" customHeight="1" x14ac:dyDescent="0.3">
      <c r="A33" s="76" t="s">
        <v>23</v>
      </c>
      <c r="B33" s="77"/>
      <c r="C33" s="26">
        <f>C31*C32</f>
        <v>0</v>
      </c>
      <c r="D33" s="27">
        <f t="shared" ref="D33:E33" si="6">D31*D32</f>
        <v>0</v>
      </c>
      <c r="E33" s="27">
        <f t="shared" si="6"/>
        <v>0</v>
      </c>
      <c r="F33" s="28" t="s">
        <v>40</v>
      </c>
      <c r="G33" s="2"/>
      <c r="H33" s="2"/>
    </row>
    <row r="34" spans="1:8" ht="30" customHeight="1" thickBot="1" x14ac:dyDescent="0.35">
      <c r="A34" s="58" t="s">
        <v>43</v>
      </c>
      <c r="B34" s="59"/>
      <c r="C34" s="25">
        <f>C33*24</f>
        <v>0</v>
      </c>
      <c r="D34" s="10">
        <f>D33*24</f>
        <v>0</v>
      </c>
      <c r="E34" s="10">
        <f>E33*24</f>
        <v>0</v>
      </c>
      <c r="F34" s="20" t="s">
        <v>44</v>
      </c>
      <c r="G34" s="3"/>
      <c r="H34" s="3"/>
    </row>
  </sheetData>
  <mergeCells count="15">
    <mergeCell ref="A34:B34"/>
    <mergeCell ref="A1:F1"/>
    <mergeCell ref="A29:B29"/>
    <mergeCell ref="A30:B30"/>
    <mergeCell ref="A32:B32"/>
    <mergeCell ref="A26:B26"/>
    <mergeCell ref="A27:B27"/>
    <mergeCell ref="A28:B28"/>
    <mergeCell ref="A4:A13"/>
    <mergeCell ref="A33:B33"/>
    <mergeCell ref="A3:B3"/>
    <mergeCell ref="A25:B25"/>
    <mergeCell ref="A14:A24"/>
    <mergeCell ref="A31:B31"/>
    <mergeCell ref="F14:F19"/>
  </mergeCells>
  <phoneticPr fontId="2" type="noConversion"/>
  <printOptions horizontalCentered="1"/>
  <pageMargins left="0" right="0" top="0.74803149606299213" bottom="0.35433070866141736" header="0" footer="0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용역비 산출내역서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jds2</dc:creator>
  <cp:lastModifiedBy>user</cp:lastModifiedBy>
  <cp:lastPrinted>2019-01-16T04:20:36Z</cp:lastPrinted>
  <dcterms:created xsi:type="dcterms:W3CDTF">2019-01-14T10:35:30Z</dcterms:created>
  <dcterms:modified xsi:type="dcterms:W3CDTF">2020-05-25T05:00:55Z</dcterms:modified>
</cp:coreProperties>
</file>